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ndacionfes.sharepoint.com/sites/INTRANET/Documentos compartidos/Fundación/Gestión Interna/TRANSPARENCIA/2024/"/>
    </mc:Choice>
  </mc:AlternateContent>
  <xr:revisionPtr revIDLastSave="14" documentId="8_{AE36A458-40B7-41FB-83B4-BAE1EF80874A}" xr6:coauthVersionLast="47" xr6:coauthVersionMax="47" xr10:uidLastSave="{D337A69D-4725-4AFC-902D-0580F938647A}"/>
  <bookViews>
    <workbookView xWindow="-120" yWindow="-120" windowWidth="29040" windowHeight="15720" tabRatio="802" xr2:uid="{00000000-000D-0000-FFFF-FFFF00000000}"/>
  </bookViews>
  <sheets>
    <sheet name="Ejecución presupuestaria 2023" sheetId="12" r:id="rId1"/>
  </sheets>
  <definedNames>
    <definedName name="_xlnm.Print_Area" localSheetId="0">'Ejecución presupuestaria 2023'!$A$1:$C$77</definedName>
    <definedName name="_xlnm.Print_Titles" localSheetId="0">'Ejecución presupuestaria 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2" l="1"/>
  <c r="B90" i="12"/>
  <c r="F88" i="12"/>
  <c r="C86" i="12"/>
  <c r="B86" i="12"/>
  <c r="C82" i="12"/>
  <c r="B82" i="12"/>
  <c r="C79" i="12"/>
  <c r="B79" i="12"/>
  <c r="C76" i="12"/>
  <c r="B76" i="12"/>
  <c r="C75" i="12"/>
  <c r="C93" i="12" s="1"/>
  <c r="B75" i="12"/>
  <c r="B93" i="12" s="1"/>
  <c r="C71" i="12"/>
  <c r="B71" i="12"/>
  <c r="C68" i="12"/>
  <c r="B68" i="12"/>
  <c r="C60" i="12"/>
  <c r="B60" i="12"/>
  <c r="C53" i="12"/>
  <c r="B53" i="12"/>
  <c r="C52" i="12"/>
  <c r="B52" i="12"/>
  <c r="C45" i="12"/>
  <c r="B45" i="12"/>
  <c r="C41" i="12"/>
  <c r="B41" i="12"/>
  <c r="C34" i="12"/>
  <c r="B34" i="12"/>
  <c r="C32" i="12"/>
  <c r="B32" i="12"/>
  <c r="C27" i="12"/>
  <c r="B27" i="12"/>
  <c r="C20" i="12"/>
  <c r="B20" i="12"/>
  <c r="C12" i="12"/>
  <c r="B12" i="12"/>
  <c r="B9" i="12" s="1"/>
  <c r="B74" i="12" s="1"/>
  <c r="B94" i="12" s="1"/>
  <c r="B96" i="12" s="1"/>
  <c r="B99" i="12" s="1"/>
  <c r="C9" i="12"/>
  <c r="C74" i="12" s="1"/>
  <c r="C94" i="12" l="1"/>
  <c r="C96" i="12" s="1"/>
  <c r="C99" i="12" s="1"/>
</calcChain>
</file>

<file path=xl/sharedStrings.xml><?xml version="1.0" encoding="utf-8"?>
<sst xmlns="http://schemas.openxmlformats.org/spreadsheetml/2006/main" count="100" uniqueCount="98">
  <si>
    <t>(En euros)</t>
  </si>
  <si>
    <t xml:space="preserve">CUENTA DE PÉRDIDAS Y GANANCIAS </t>
  </si>
  <si>
    <t>CUENTA DE PÉRDIDAS Y GANANCIAS</t>
  </si>
  <si>
    <t>1. Ingresos de la entidad por la actividad propia</t>
  </si>
  <si>
    <t xml:space="preserve">     b) Ingresos de promociones, patrocinadores y colaboraciones</t>
  </si>
  <si>
    <t xml:space="preserve">     d) Reintegro de subvenciones, donaciones y legados</t>
  </si>
  <si>
    <t>A) OPERACIONES CONTINUADAS</t>
  </si>
  <si>
    <t xml:space="preserve">     a) Consumo de mercaderías</t>
  </si>
  <si>
    <t xml:space="preserve">     b) Consumo de materias primas y otras materias consumibles</t>
  </si>
  <si>
    <t xml:space="preserve">     c) Trabajos realizados por otras empresas</t>
  </si>
  <si>
    <t xml:space="preserve">     d) Deterioro de mercaderías, materias primas y otros aprovisionamientos</t>
  </si>
  <si>
    <t xml:space="preserve">     a) Ingresos accesorios y  otros de gestión corriente</t>
  </si>
  <si>
    <t xml:space="preserve">     a) Sueldos, salarios y asimilados</t>
  </si>
  <si>
    <t xml:space="preserve">     b) Cargas sociales</t>
  </si>
  <si>
    <t xml:space="preserve">     c) Provisiones</t>
  </si>
  <si>
    <t xml:space="preserve">     a) Servicios exteriores</t>
  </si>
  <si>
    <t xml:space="preserve">     b) Tributos</t>
  </si>
  <si>
    <t xml:space="preserve">     c) Pérdidas, deterioro y variación de provisiones por operaciones comerciales</t>
  </si>
  <si>
    <t xml:space="preserve">     d) Otros gastos de gestión corriente</t>
  </si>
  <si>
    <t xml:space="preserve">     a) Deterioros y pérdidas</t>
  </si>
  <si>
    <t xml:space="preserve">     b) Resultados por enajenaciones y otras</t>
  </si>
  <si>
    <t xml:space="preserve">     a) De participaciones en instrumentos de patrimonio</t>
  </si>
  <si>
    <t xml:space="preserve">        a.2) En terceros</t>
  </si>
  <si>
    <t xml:space="preserve">     b) De valores negociables y otros instrumentos financieros</t>
  </si>
  <si>
    <t xml:space="preserve">        b.2) De terceros</t>
  </si>
  <si>
    <t xml:space="preserve">     b) Por deudas con terceros</t>
  </si>
  <si>
    <t xml:space="preserve">     c) Por actualización de provisiones</t>
  </si>
  <si>
    <t xml:space="preserve">     a) Cartera de negociación y otros</t>
  </si>
  <si>
    <t xml:space="preserve">     b) Imputación al resultado del periodo por activos financieros disponibles para la venta</t>
  </si>
  <si>
    <t>A.3) RESULTADO ANTES DE IMPUESTOS (A.1 + A.2)</t>
  </si>
  <si>
    <t>B) OPERACIONES INTERRUMPIDAS</t>
  </si>
  <si>
    <t xml:space="preserve">     a) Cuotas de afiliados y usuarios</t>
  </si>
  <si>
    <t xml:space="preserve">     c) Subvenciones, donaciones y legados de explotación imputados a resultados del ejercicio afectas a la actividad propia</t>
  </si>
  <si>
    <t xml:space="preserve">          c.1) Subvenciones de explotación procedentes del Principado de Asturias</t>
  </si>
  <si>
    <t xml:space="preserve">          c.2) Subvenciones de explotación procedentes resto de organismos y entes del Principado de Asturias</t>
  </si>
  <si>
    <t xml:space="preserve">          c.3) Subvenciones de explotación procedentes del Estado</t>
  </si>
  <si>
    <t xml:space="preserve">          c.4) Subvenciones de explotación procedentes de las Entidades Locales</t>
  </si>
  <si>
    <t xml:space="preserve">          c.5) Subvenciones de explotación procedentes de la Unión Europea</t>
  </si>
  <si>
    <t xml:space="preserve">          c.6) Otras subvenciones de explotación</t>
  </si>
  <si>
    <t>2. Ayudas monetarias y otros</t>
  </si>
  <si>
    <t xml:space="preserve">     a) Ayudas monetarias</t>
  </si>
  <si>
    <t xml:space="preserve">     b) Gastos por colaboraciones y del órgano de gobierno</t>
  </si>
  <si>
    <t xml:space="preserve">     c) Reintegro de ayudas y asignaciones</t>
  </si>
  <si>
    <t>3. Ventas y otros ingresos ordinarios de la actividad mercantil</t>
  </si>
  <si>
    <t>4. Variación de existencias de productos terminados y en curso de fabricación</t>
  </si>
  <si>
    <t>5. Trabajos realizados por la entidad para su activo</t>
  </si>
  <si>
    <t>6. Aprovisionamientos</t>
  </si>
  <si>
    <t>7. Otros ingresos de explotación</t>
  </si>
  <si>
    <t xml:space="preserve">     b) Subvenciones, donaciones y legados de explotación imputados a resultados del ejercicio afectas a la actividad mercantil</t>
  </si>
  <si>
    <t xml:space="preserve">          b.1) Subvenciones de explotación procedentes del Principado de Asturias</t>
  </si>
  <si>
    <t xml:space="preserve">          b.2) Subvenciones de explotación procedentes resto de organismos y entes del Principado de Asturias</t>
  </si>
  <si>
    <t xml:space="preserve">          b.3) Subvenciones de explotación procedentes del Estado</t>
  </si>
  <si>
    <t xml:space="preserve">          b.4) Subvenciones de explotación procedentes de las Entidades Locales</t>
  </si>
  <si>
    <t xml:space="preserve">          b.5) Subvenciones de explotación procedentes de la Unión Europea</t>
  </si>
  <si>
    <t xml:space="preserve">          b.6) Otras subvenciones de explotación</t>
  </si>
  <si>
    <t>8. Gastos de personal</t>
  </si>
  <si>
    <t>9. Otros gastos de explotación</t>
  </si>
  <si>
    <t xml:space="preserve">     e) Subvenciones concedidas por la empresa/ente</t>
  </si>
  <si>
    <t>10.  Amortización del inmovilizado</t>
  </si>
  <si>
    <t>11. Suvenciones, donaciones y legados de capital traspasados a resultados del ejercicio</t>
  </si>
  <si>
    <t xml:space="preserve">     a) Afectas a la actividad propia</t>
  </si>
  <si>
    <t xml:space="preserve">          a.1) Subvenciones procedentes del Principado de Asturias</t>
  </si>
  <si>
    <t xml:space="preserve">          a.2) Subvenciones del resto de organismos y entes del Principado de Asturias</t>
  </si>
  <si>
    <t xml:space="preserve">          a.3) Subvenciones procedentes del Estado</t>
  </si>
  <si>
    <t xml:space="preserve">          a.4) Subvenciones procedentes de las Entidades Locales</t>
  </si>
  <si>
    <t xml:space="preserve">          a.5) Subvenciones procedentes de la Unión Europea</t>
  </si>
  <si>
    <t xml:space="preserve">          a.6) Otras subvenciones</t>
  </si>
  <si>
    <t xml:space="preserve">     b) Afectas a la actividad mercantil</t>
  </si>
  <si>
    <t xml:space="preserve">          b.1) Subvenciones procedentes del Principado de Asturias</t>
  </si>
  <si>
    <t xml:space="preserve">          b.2) Subvenciones del resto de organismos y entes del Principado de Asturias</t>
  </si>
  <si>
    <t xml:space="preserve">          b.3) Subvenciones procedentes del Estado</t>
  </si>
  <si>
    <t xml:space="preserve">          b.4) Subvenciones procedentes de las Entidades Locales</t>
  </si>
  <si>
    <t xml:space="preserve">          b.5) Subvenciones procedentes de la Unión Europea</t>
  </si>
  <si>
    <t xml:space="preserve">          b.6) Otras subvenciones</t>
  </si>
  <si>
    <t>12. Excesos de provisiones</t>
  </si>
  <si>
    <t>13. Deterioro y resultados por enajenaciones del inmovilizado</t>
  </si>
  <si>
    <t>Otros Resultados</t>
  </si>
  <si>
    <t xml:space="preserve">     Ingresos excepcionales</t>
  </si>
  <si>
    <t xml:space="preserve">     Gastos excepcionales</t>
  </si>
  <si>
    <t>A.1) RESULTADO DE EXPLOTACIÓN (1+2+3+4+5+6+7+8+9+10+11+12+13 + Otros resultados)</t>
  </si>
  <si>
    <t>14. Ingresos financieros</t>
  </si>
  <si>
    <t xml:space="preserve">        a.1) En empresas y  entidades del grupo y asociadas</t>
  </si>
  <si>
    <t xml:space="preserve">        b.1) De empresas y entidades del grupo y asociadas </t>
  </si>
  <si>
    <t>15. Gastos financieros</t>
  </si>
  <si>
    <t xml:space="preserve">     a) Por deudas con empresas y entidades del grupo y asociadas</t>
  </si>
  <si>
    <t>16. Variación de valor razonable en instrumentos financieros</t>
  </si>
  <si>
    <t>17. Diferencias de cambio</t>
  </si>
  <si>
    <t>18. Deterioro y resultado por enajenaciones de instrumentos financieros</t>
  </si>
  <si>
    <t>A.2) RESULTADO FINANCIERO (14+15+16+17+18)</t>
  </si>
  <si>
    <t>19. Impuestos sobre beneficios</t>
  </si>
  <si>
    <t>A.4) RESULTADO DEL PERIODO PROCEDENTE DE OPERACIONES CONTINUADAS (A.3 + 19)</t>
  </si>
  <si>
    <t>20. Resultado del periodo procedente de operaciones interrumpidas neto de impuestos</t>
  </si>
  <si>
    <t>A.5) EXCEDENTE DEL EJERCICIO (A.4+20)</t>
  </si>
  <si>
    <t>FUNDACIÓN PARA EL FOMENTO DE LA ECONOMIA SOCIAL</t>
  </si>
  <si>
    <t>CIF G33216557</t>
  </si>
  <si>
    <t>Período: ENERO DICIEMBRE 2024</t>
  </si>
  <si>
    <t>EJERCICIO 2024</t>
  </si>
  <si>
    <t>PRESUPUESTADO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</si>
</sst>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0"/>
      <name val="Arial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</font>
    <font>
      <b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0" borderId="0" xfId="0" applyFont="1"/>
    <xf numFmtId="0" fontId="10" fillId="0" borderId="1" xfId="0" applyFont="1" applyBorder="1"/>
    <xf numFmtId="0" fontId="1" fillId="0" borderId="1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top"/>
    </xf>
    <xf numFmtId="164" fontId="7" fillId="0" borderId="10" xfId="0" applyNumberFormat="1" applyFont="1" applyBorder="1" applyAlignment="1">
      <alignment horizontal="right"/>
    </xf>
    <xf numFmtId="164" fontId="7" fillId="0" borderId="8" xfId="0" applyNumberFormat="1" applyFont="1" applyBorder="1" applyAlignment="1" applyProtection="1">
      <alignment horizontal="right"/>
      <protection locked="0"/>
    </xf>
    <xf numFmtId="164" fontId="7" fillId="0" borderId="8" xfId="0" applyNumberFormat="1" applyFont="1" applyBorder="1" applyAlignment="1">
      <alignment horizontal="right"/>
    </xf>
    <xf numFmtId="164" fontId="7" fillId="0" borderId="9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2" fontId="9" fillId="0" borderId="10" xfId="0" applyNumberFormat="1" applyFont="1" applyBorder="1" applyAlignment="1">
      <alignment wrapText="1"/>
    </xf>
    <xf numFmtId="2" fontId="9" fillId="0" borderId="8" xfId="0" applyNumberFormat="1" applyFont="1" applyBorder="1" applyAlignment="1">
      <alignment wrapText="1"/>
    </xf>
    <xf numFmtId="2" fontId="9" fillId="0" borderId="9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showGridLines="0" tabSelected="1" zoomScaleNormal="100" workbookViewId="0">
      <selection activeCell="M12" sqref="M12"/>
    </sheetView>
  </sheetViews>
  <sheetFormatPr baseColWidth="10" defaultRowHeight="12.75" x14ac:dyDescent="0.2"/>
  <cols>
    <col min="1" max="1" width="58.140625" customWidth="1"/>
    <col min="2" max="2" width="16.85546875" customWidth="1"/>
    <col min="3" max="3" width="20.28515625" style="1" customWidth="1"/>
  </cols>
  <sheetData>
    <row r="1" spans="1:3" ht="26.25" x14ac:dyDescent="0.4">
      <c r="C1" s="19"/>
    </row>
    <row r="2" spans="1:3" ht="14.25" customHeight="1" x14ac:dyDescent="0.2">
      <c r="A2" s="3" t="s">
        <v>93</v>
      </c>
      <c r="B2" s="20"/>
      <c r="C2" s="21"/>
    </row>
    <row r="3" spans="1:3" x14ac:dyDescent="0.2">
      <c r="A3" s="3" t="s">
        <v>94</v>
      </c>
      <c r="B3" s="4"/>
      <c r="C3" s="5"/>
    </row>
    <row r="4" spans="1:3" x14ac:dyDescent="0.2">
      <c r="A4" s="22" t="s">
        <v>1</v>
      </c>
      <c r="B4" s="23"/>
      <c r="C4" s="24"/>
    </row>
    <row r="5" spans="1:3" x14ac:dyDescent="0.2">
      <c r="A5" s="25" t="s">
        <v>95</v>
      </c>
      <c r="B5" s="26"/>
      <c r="C5" s="27"/>
    </row>
    <row r="6" spans="1:3" x14ac:dyDescent="0.2">
      <c r="A6" s="30" t="s">
        <v>0</v>
      </c>
      <c r="B6" s="31"/>
      <c r="C6" s="32"/>
    </row>
    <row r="7" spans="1:3" x14ac:dyDescent="0.2">
      <c r="A7" s="6" t="s">
        <v>2</v>
      </c>
      <c r="B7" s="28" t="s">
        <v>96</v>
      </c>
      <c r="C7" s="28" t="s">
        <v>97</v>
      </c>
    </row>
    <row r="8" spans="1:3" x14ac:dyDescent="0.2">
      <c r="A8" s="2" t="s">
        <v>6</v>
      </c>
      <c r="B8" s="29"/>
      <c r="C8" s="29"/>
    </row>
    <row r="9" spans="1:3" x14ac:dyDescent="0.2">
      <c r="A9" s="14" t="s">
        <v>3</v>
      </c>
      <c r="B9" s="7">
        <f>B10+B11+B12+B19</f>
        <v>328158</v>
      </c>
      <c r="C9" s="7">
        <f>C10+C11+C12+C19</f>
        <v>325000</v>
      </c>
    </row>
    <row r="10" spans="1:3" ht="13.5" customHeight="1" x14ac:dyDescent="0.2">
      <c r="A10" s="15" t="s">
        <v>31</v>
      </c>
      <c r="B10" s="8"/>
      <c r="C10" s="8"/>
    </row>
    <row r="11" spans="1:3" ht="14.25" customHeight="1" x14ac:dyDescent="0.2">
      <c r="A11" s="15" t="s">
        <v>4</v>
      </c>
      <c r="B11" s="8">
        <v>2000</v>
      </c>
      <c r="C11" s="8">
        <v>0</v>
      </c>
    </row>
    <row r="12" spans="1:3" ht="22.5" x14ac:dyDescent="0.2">
      <c r="A12" s="15" t="s">
        <v>32</v>
      </c>
      <c r="B12" s="9">
        <f>SUM(B13:B18)</f>
        <v>326158</v>
      </c>
      <c r="C12" s="9">
        <f>SUM(C13:C18)</f>
        <v>325000</v>
      </c>
    </row>
    <row r="13" spans="1:3" x14ac:dyDescent="0.2">
      <c r="A13" s="15" t="s">
        <v>33</v>
      </c>
      <c r="B13" s="8">
        <v>326158</v>
      </c>
      <c r="C13" s="8">
        <v>325000</v>
      </c>
    </row>
    <row r="14" spans="1:3" ht="22.5" x14ac:dyDescent="0.2">
      <c r="A14" s="15" t="s">
        <v>34</v>
      </c>
      <c r="B14" s="8">
        <v>0</v>
      </c>
      <c r="C14" s="8">
        <v>0</v>
      </c>
    </row>
    <row r="15" spans="1:3" x14ac:dyDescent="0.2">
      <c r="A15" s="15" t="s">
        <v>35</v>
      </c>
      <c r="B15" s="8">
        <v>0</v>
      </c>
      <c r="C15" s="8"/>
    </row>
    <row r="16" spans="1:3" x14ac:dyDescent="0.2">
      <c r="A16" s="15" t="s">
        <v>36</v>
      </c>
      <c r="B16" s="8">
        <v>0</v>
      </c>
      <c r="C16" s="8"/>
    </row>
    <row r="17" spans="1:3" x14ac:dyDescent="0.2">
      <c r="A17" s="15" t="s">
        <v>37</v>
      </c>
      <c r="B17" s="8"/>
      <c r="C17" s="8"/>
    </row>
    <row r="18" spans="1:3" x14ac:dyDescent="0.2">
      <c r="A18" s="15" t="s">
        <v>38</v>
      </c>
      <c r="B18" s="8">
        <v>0</v>
      </c>
      <c r="C18" s="8"/>
    </row>
    <row r="19" spans="1:3" x14ac:dyDescent="0.2">
      <c r="A19" s="15" t="s">
        <v>5</v>
      </c>
      <c r="B19" s="8"/>
      <c r="C19" s="8"/>
    </row>
    <row r="20" spans="1:3" x14ac:dyDescent="0.2">
      <c r="A20" s="15" t="s">
        <v>39</v>
      </c>
      <c r="B20" s="9">
        <f>B21+B22+B23</f>
        <v>0</v>
      </c>
      <c r="C20" s="9">
        <f>C21+C22+C23</f>
        <v>0</v>
      </c>
    </row>
    <row r="21" spans="1:3" x14ac:dyDescent="0.2">
      <c r="A21" s="15" t="s">
        <v>40</v>
      </c>
      <c r="B21" s="8"/>
      <c r="C21" s="8"/>
    </row>
    <row r="22" spans="1:3" x14ac:dyDescent="0.2">
      <c r="A22" s="15" t="s">
        <v>41</v>
      </c>
      <c r="B22" s="8"/>
      <c r="C22" s="8"/>
    </row>
    <row r="23" spans="1:3" x14ac:dyDescent="0.2">
      <c r="A23" s="15" t="s">
        <v>42</v>
      </c>
      <c r="B23" s="8"/>
      <c r="C23" s="8"/>
    </row>
    <row r="24" spans="1:3" x14ac:dyDescent="0.2">
      <c r="A24" s="15" t="s">
        <v>43</v>
      </c>
      <c r="B24" s="8"/>
      <c r="C24" s="8"/>
    </row>
    <row r="25" spans="1:3" ht="13.5" customHeight="1" x14ac:dyDescent="0.2">
      <c r="A25" s="15" t="s">
        <v>44</v>
      </c>
      <c r="B25" s="8"/>
      <c r="C25" s="8"/>
    </row>
    <row r="26" spans="1:3" x14ac:dyDescent="0.2">
      <c r="A26" s="15" t="s">
        <v>45</v>
      </c>
      <c r="B26" s="8"/>
      <c r="C26" s="8"/>
    </row>
    <row r="27" spans="1:3" ht="10.5" customHeight="1" x14ac:dyDescent="0.2">
      <c r="A27" s="15" t="s">
        <v>46</v>
      </c>
      <c r="B27" s="9">
        <f>B28+B29+B30+B31</f>
        <v>-379</v>
      </c>
      <c r="C27" s="9">
        <f>C28+C29+C30+C31</f>
        <v>-200</v>
      </c>
    </row>
    <row r="28" spans="1:3" x14ac:dyDescent="0.2">
      <c r="A28" s="15" t="s">
        <v>7</v>
      </c>
      <c r="B28" s="8"/>
      <c r="C28" s="8"/>
    </row>
    <row r="29" spans="1:3" x14ac:dyDescent="0.2">
      <c r="A29" s="15" t="s">
        <v>8</v>
      </c>
      <c r="B29" s="8">
        <v>-379</v>
      </c>
      <c r="C29" s="8">
        <v>-200</v>
      </c>
    </row>
    <row r="30" spans="1:3" x14ac:dyDescent="0.2">
      <c r="A30" s="15" t="s">
        <v>9</v>
      </c>
      <c r="B30" s="8">
        <v>0</v>
      </c>
      <c r="C30" s="8">
        <v>0</v>
      </c>
    </row>
    <row r="31" spans="1:3" x14ac:dyDescent="0.2">
      <c r="A31" s="15" t="s">
        <v>10</v>
      </c>
      <c r="B31" s="8"/>
      <c r="C31" s="8"/>
    </row>
    <row r="32" spans="1:3" x14ac:dyDescent="0.2">
      <c r="A32" s="15" t="s">
        <v>47</v>
      </c>
      <c r="B32" s="9">
        <f>B33+B34</f>
        <v>0</v>
      </c>
      <c r="C32" s="9">
        <f>C33+C34</f>
        <v>0</v>
      </c>
    </row>
    <row r="33" spans="1:3" x14ac:dyDescent="0.2">
      <c r="A33" s="15" t="s">
        <v>11</v>
      </c>
      <c r="B33" s="8"/>
      <c r="C33" s="8"/>
    </row>
    <row r="34" spans="1:3" ht="22.5" x14ac:dyDescent="0.2">
      <c r="A34" s="15" t="s">
        <v>48</v>
      </c>
      <c r="B34" s="9">
        <f>SUM(B35:B40)</f>
        <v>0</v>
      </c>
      <c r="C34" s="9">
        <f>SUM(C35:C40)</f>
        <v>0</v>
      </c>
    </row>
    <row r="35" spans="1:3" x14ac:dyDescent="0.2">
      <c r="A35" s="15" t="s">
        <v>49</v>
      </c>
      <c r="B35" s="8"/>
      <c r="C35" s="8"/>
    </row>
    <row r="36" spans="1:3" ht="22.5" x14ac:dyDescent="0.2">
      <c r="A36" s="15" t="s">
        <v>50</v>
      </c>
      <c r="B36" s="8"/>
      <c r="C36" s="8"/>
    </row>
    <row r="37" spans="1:3" x14ac:dyDescent="0.2">
      <c r="A37" s="15" t="s">
        <v>51</v>
      </c>
      <c r="B37" s="8"/>
      <c r="C37" s="8"/>
    </row>
    <row r="38" spans="1:3" x14ac:dyDescent="0.2">
      <c r="A38" s="15" t="s">
        <v>52</v>
      </c>
      <c r="B38" s="8"/>
      <c r="C38" s="8"/>
    </row>
    <row r="39" spans="1:3" x14ac:dyDescent="0.2">
      <c r="A39" s="15" t="s">
        <v>53</v>
      </c>
      <c r="B39" s="8"/>
      <c r="C39" s="8"/>
    </row>
    <row r="40" spans="1:3" x14ac:dyDescent="0.2">
      <c r="A40" s="15" t="s">
        <v>54</v>
      </c>
      <c r="B40" s="8"/>
      <c r="C40" s="8"/>
    </row>
    <row r="41" spans="1:3" x14ac:dyDescent="0.2">
      <c r="A41" s="15" t="s">
        <v>55</v>
      </c>
      <c r="B41" s="9">
        <f>B42+B43+B44</f>
        <v>-299143</v>
      </c>
      <c r="C41" s="9">
        <f>C42+C43+C44</f>
        <v>-292900</v>
      </c>
    </row>
    <row r="42" spans="1:3" ht="10.5" customHeight="1" x14ac:dyDescent="0.2">
      <c r="A42" s="15" t="s">
        <v>12</v>
      </c>
      <c r="B42" s="8">
        <v>-226317</v>
      </c>
      <c r="C42" s="8">
        <v>-223700</v>
      </c>
    </row>
    <row r="43" spans="1:3" x14ac:dyDescent="0.2">
      <c r="A43" s="15" t="s">
        <v>13</v>
      </c>
      <c r="B43" s="8">
        <v>-72826</v>
      </c>
      <c r="C43" s="8">
        <v>-69200</v>
      </c>
    </row>
    <row r="44" spans="1:3" ht="12" customHeight="1" x14ac:dyDescent="0.2">
      <c r="A44" s="15" t="s">
        <v>14</v>
      </c>
      <c r="B44" s="8"/>
      <c r="C44" s="8"/>
    </row>
    <row r="45" spans="1:3" x14ac:dyDescent="0.2">
      <c r="A45" s="15" t="s">
        <v>56</v>
      </c>
      <c r="B45" s="9">
        <f>B46+B47+B48+B49+B50</f>
        <v>-27271</v>
      </c>
      <c r="C45" s="9">
        <f>C46+C47+C48+C49+C50</f>
        <v>-30000</v>
      </c>
    </row>
    <row r="46" spans="1:3" ht="12" customHeight="1" x14ac:dyDescent="0.2">
      <c r="A46" s="15" t="s">
        <v>15</v>
      </c>
      <c r="B46" s="8">
        <v>-27271</v>
      </c>
      <c r="C46" s="8">
        <v>-30000</v>
      </c>
    </row>
    <row r="47" spans="1:3" ht="15.75" customHeight="1" x14ac:dyDescent="0.2">
      <c r="A47" s="15" t="s">
        <v>16</v>
      </c>
      <c r="B47" s="8"/>
      <c r="C47" s="8"/>
    </row>
    <row r="48" spans="1:3" ht="11.25" customHeight="1" x14ac:dyDescent="0.2">
      <c r="A48" s="15" t="s">
        <v>17</v>
      </c>
      <c r="B48" s="8"/>
      <c r="C48" s="8"/>
    </row>
    <row r="49" spans="1:3" x14ac:dyDescent="0.2">
      <c r="A49" s="15" t="s">
        <v>18</v>
      </c>
      <c r="B49" s="8"/>
      <c r="C49" s="8"/>
    </row>
    <row r="50" spans="1:3" x14ac:dyDescent="0.2">
      <c r="A50" s="15" t="s">
        <v>57</v>
      </c>
      <c r="B50" s="8"/>
      <c r="C50" s="8"/>
    </row>
    <row r="51" spans="1:3" x14ac:dyDescent="0.2">
      <c r="A51" s="15" t="s">
        <v>58</v>
      </c>
      <c r="B51" s="8">
        <v>-1398</v>
      </c>
      <c r="C51" s="8">
        <v>-1950</v>
      </c>
    </row>
    <row r="52" spans="1:3" ht="22.5" x14ac:dyDescent="0.2">
      <c r="A52" s="15" t="s">
        <v>59</v>
      </c>
      <c r="B52" s="9">
        <f>B53+B60</f>
        <v>0</v>
      </c>
      <c r="C52" s="9">
        <f>C53+C60</f>
        <v>0</v>
      </c>
    </row>
    <row r="53" spans="1:3" x14ac:dyDescent="0.2">
      <c r="A53" s="15" t="s">
        <v>60</v>
      </c>
      <c r="B53" s="9">
        <f>SUM(B54:B59)</f>
        <v>0</v>
      </c>
      <c r="C53" s="9">
        <f>SUM(C54:C59)</f>
        <v>0</v>
      </c>
    </row>
    <row r="54" spans="1:3" x14ac:dyDescent="0.2">
      <c r="A54" s="15" t="s">
        <v>61</v>
      </c>
      <c r="B54" s="8"/>
      <c r="C54" s="8"/>
    </row>
    <row r="55" spans="1:3" ht="22.5" x14ac:dyDescent="0.2">
      <c r="A55" s="15" t="s">
        <v>62</v>
      </c>
      <c r="B55" s="8"/>
      <c r="C55" s="8"/>
    </row>
    <row r="56" spans="1:3" x14ac:dyDescent="0.2">
      <c r="A56" s="15" t="s">
        <v>63</v>
      </c>
      <c r="B56" s="8"/>
      <c r="C56" s="8"/>
    </row>
    <row r="57" spans="1:3" x14ac:dyDescent="0.2">
      <c r="A57" s="15" t="s">
        <v>64</v>
      </c>
      <c r="B57" s="8"/>
      <c r="C57" s="8"/>
    </row>
    <row r="58" spans="1:3" ht="14.25" customHeight="1" x14ac:dyDescent="0.2">
      <c r="A58" s="15" t="s">
        <v>65</v>
      </c>
      <c r="B58" s="8"/>
      <c r="C58" s="8"/>
    </row>
    <row r="59" spans="1:3" x14ac:dyDescent="0.2">
      <c r="A59" s="15" t="s">
        <v>66</v>
      </c>
      <c r="B59" s="8"/>
      <c r="C59" s="8"/>
    </row>
    <row r="60" spans="1:3" ht="12.75" customHeight="1" x14ac:dyDescent="0.2">
      <c r="A60" s="15" t="s">
        <v>67</v>
      </c>
      <c r="B60" s="9">
        <f>SUM(B61:B66)</f>
        <v>0</v>
      </c>
      <c r="C60" s="9">
        <f>SUM(C61:C66)</f>
        <v>0</v>
      </c>
    </row>
    <row r="61" spans="1:3" x14ac:dyDescent="0.2">
      <c r="A61" s="15" t="s">
        <v>68</v>
      </c>
      <c r="B61" s="8"/>
      <c r="C61" s="8"/>
    </row>
    <row r="62" spans="1:3" ht="22.5" x14ac:dyDescent="0.2">
      <c r="A62" s="15" t="s">
        <v>69</v>
      </c>
      <c r="B62" s="8"/>
      <c r="C62" s="8"/>
    </row>
    <row r="63" spans="1:3" x14ac:dyDescent="0.2">
      <c r="A63" s="15" t="s">
        <v>70</v>
      </c>
      <c r="B63" s="8"/>
      <c r="C63" s="8"/>
    </row>
    <row r="64" spans="1:3" x14ac:dyDescent="0.2">
      <c r="A64" s="15" t="s">
        <v>71</v>
      </c>
      <c r="B64" s="8"/>
      <c r="C64" s="8"/>
    </row>
    <row r="65" spans="1:3" x14ac:dyDescent="0.2">
      <c r="A65" s="15" t="s">
        <v>72</v>
      </c>
      <c r="B65" s="8"/>
      <c r="C65" s="8"/>
    </row>
    <row r="66" spans="1:3" x14ac:dyDescent="0.2">
      <c r="A66" s="15" t="s">
        <v>73</v>
      </c>
      <c r="B66" s="8"/>
      <c r="C66" s="8"/>
    </row>
    <row r="67" spans="1:3" x14ac:dyDescent="0.2">
      <c r="A67" s="15" t="s">
        <v>74</v>
      </c>
      <c r="B67" s="8"/>
      <c r="C67" s="8"/>
    </row>
    <row r="68" spans="1:3" x14ac:dyDescent="0.2">
      <c r="A68" s="15" t="s">
        <v>75</v>
      </c>
      <c r="B68" s="9">
        <f>B69+B70</f>
        <v>0</v>
      </c>
      <c r="C68" s="9">
        <f>C69+C70</f>
        <v>0</v>
      </c>
    </row>
    <row r="69" spans="1:3" x14ac:dyDescent="0.2">
      <c r="A69" s="15" t="s">
        <v>19</v>
      </c>
      <c r="B69" s="8">
        <v>0</v>
      </c>
      <c r="C69" s="8"/>
    </row>
    <row r="70" spans="1:3" x14ac:dyDescent="0.2">
      <c r="A70" s="15" t="s">
        <v>20</v>
      </c>
      <c r="B70" s="8">
        <v>0</v>
      </c>
      <c r="C70" s="8"/>
    </row>
    <row r="71" spans="1:3" x14ac:dyDescent="0.2">
      <c r="A71" s="15" t="s">
        <v>76</v>
      </c>
      <c r="B71" s="9">
        <f>B72+B73</f>
        <v>0</v>
      </c>
      <c r="C71" s="9">
        <f>C72+C73</f>
        <v>0</v>
      </c>
    </row>
    <row r="72" spans="1:3" x14ac:dyDescent="0.2">
      <c r="A72" s="15" t="s">
        <v>77</v>
      </c>
      <c r="B72" s="8"/>
      <c r="C72" s="8"/>
    </row>
    <row r="73" spans="1:3" x14ac:dyDescent="0.2">
      <c r="A73" s="16" t="s">
        <v>78</v>
      </c>
      <c r="B73" s="10"/>
      <c r="C73" s="10"/>
    </row>
    <row r="74" spans="1:3" ht="22.5" x14ac:dyDescent="0.2">
      <c r="A74" s="17" t="s">
        <v>79</v>
      </c>
      <c r="B74" s="11">
        <f>B9+B20+B24+B25+B26+B27+B32+B41+B45+B51+B52+B67+B68+B71</f>
        <v>-33</v>
      </c>
      <c r="C74" s="11">
        <f>C9+C20+C24+C25+C26+C27+C32+C41+C45+C51+C52+C67+C68+C71</f>
        <v>-50</v>
      </c>
    </row>
    <row r="75" spans="1:3" ht="15.75" customHeight="1" x14ac:dyDescent="0.2">
      <c r="A75" s="14" t="s">
        <v>80</v>
      </c>
      <c r="B75" s="7">
        <f>B76+B79</f>
        <v>33</v>
      </c>
      <c r="C75" s="7">
        <f>C76+C79</f>
        <v>50</v>
      </c>
    </row>
    <row r="76" spans="1:3" x14ac:dyDescent="0.2">
      <c r="A76" s="15" t="s">
        <v>21</v>
      </c>
      <c r="B76" s="9">
        <f>B77+B78</f>
        <v>33</v>
      </c>
      <c r="C76" s="9">
        <f>C77+C78</f>
        <v>50</v>
      </c>
    </row>
    <row r="77" spans="1:3" ht="12" customHeight="1" x14ac:dyDescent="0.2">
      <c r="A77" s="15" t="s">
        <v>81</v>
      </c>
      <c r="B77" s="8"/>
      <c r="C77" s="8"/>
    </row>
    <row r="78" spans="1:3" x14ac:dyDescent="0.2">
      <c r="A78" s="15" t="s">
        <v>22</v>
      </c>
      <c r="B78" s="8">
        <v>33</v>
      </c>
      <c r="C78" s="8">
        <v>50</v>
      </c>
    </row>
    <row r="79" spans="1:3" x14ac:dyDescent="0.2">
      <c r="A79" s="15" t="s">
        <v>23</v>
      </c>
      <c r="B79" s="9">
        <f>B80+B81</f>
        <v>0</v>
      </c>
      <c r="C79" s="9">
        <f>C80+C81</f>
        <v>0</v>
      </c>
    </row>
    <row r="80" spans="1:3" x14ac:dyDescent="0.2">
      <c r="A80" s="15" t="s">
        <v>82</v>
      </c>
      <c r="B80" s="8"/>
      <c r="C80" s="8"/>
    </row>
    <row r="81" spans="1:6" x14ac:dyDescent="0.2">
      <c r="A81" s="15" t="s">
        <v>24</v>
      </c>
      <c r="B81" s="8"/>
      <c r="C81" s="8">
        <v>0</v>
      </c>
    </row>
    <row r="82" spans="1:6" x14ac:dyDescent="0.2">
      <c r="A82" s="15" t="s">
        <v>83</v>
      </c>
      <c r="B82" s="9">
        <f>B83+B84+B85</f>
        <v>0</v>
      </c>
      <c r="C82" s="9">
        <f>C83+C84+C85</f>
        <v>0</v>
      </c>
    </row>
    <row r="83" spans="1:6" x14ac:dyDescent="0.2">
      <c r="A83" s="15" t="s">
        <v>84</v>
      </c>
      <c r="B83" s="8"/>
      <c r="C83" s="8"/>
    </row>
    <row r="84" spans="1:6" x14ac:dyDescent="0.2">
      <c r="A84" s="15" t="s">
        <v>25</v>
      </c>
      <c r="B84" s="8"/>
      <c r="C84" s="8"/>
    </row>
    <row r="85" spans="1:6" x14ac:dyDescent="0.2">
      <c r="A85" s="15" t="s">
        <v>26</v>
      </c>
      <c r="B85" s="8"/>
      <c r="C85" s="8"/>
    </row>
    <row r="86" spans="1:6" x14ac:dyDescent="0.2">
      <c r="A86" s="15" t="s">
        <v>85</v>
      </c>
      <c r="B86" s="9">
        <f>B87+B88</f>
        <v>0</v>
      </c>
      <c r="C86" s="9">
        <f>C87+C88</f>
        <v>0</v>
      </c>
    </row>
    <row r="87" spans="1:6" x14ac:dyDescent="0.2">
      <c r="A87" s="15" t="s">
        <v>27</v>
      </c>
      <c r="B87" s="8"/>
      <c r="C87" s="8"/>
    </row>
    <row r="88" spans="1:6" ht="22.5" x14ac:dyDescent="0.2">
      <c r="A88" s="15" t="s">
        <v>28</v>
      </c>
      <c r="B88" s="8"/>
      <c r="C88" s="8"/>
      <c r="F88">
        <f>5985-5723</f>
        <v>262</v>
      </c>
    </row>
    <row r="89" spans="1:6" x14ac:dyDescent="0.2">
      <c r="A89" s="15" t="s">
        <v>86</v>
      </c>
      <c r="B89" s="8"/>
      <c r="C89" s="8"/>
    </row>
    <row r="90" spans="1:6" x14ac:dyDescent="0.2">
      <c r="A90" s="15" t="s">
        <v>87</v>
      </c>
      <c r="B90" s="9">
        <f>B91+B92</f>
        <v>0</v>
      </c>
      <c r="C90" s="9">
        <f>C91+C92</f>
        <v>0</v>
      </c>
    </row>
    <row r="91" spans="1:6" x14ac:dyDescent="0.2">
      <c r="A91" s="15" t="s">
        <v>19</v>
      </c>
      <c r="B91" s="8"/>
      <c r="C91" s="8"/>
    </row>
    <row r="92" spans="1:6" x14ac:dyDescent="0.2">
      <c r="A92" s="16" t="s">
        <v>20</v>
      </c>
      <c r="B92" s="10"/>
      <c r="C92" s="10"/>
    </row>
    <row r="93" spans="1:6" x14ac:dyDescent="0.2">
      <c r="A93" s="17" t="s">
        <v>88</v>
      </c>
      <c r="B93" s="11">
        <f>B75+B82+B86+B89+B90</f>
        <v>33</v>
      </c>
      <c r="C93" s="11">
        <f>C75+C82+C86+C89+C90</f>
        <v>50</v>
      </c>
    </row>
    <row r="94" spans="1:6" x14ac:dyDescent="0.2">
      <c r="A94" s="17" t="s">
        <v>29</v>
      </c>
      <c r="B94" s="11">
        <f>B74+B93</f>
        <v>0</v>
      </c>
      <c r="C94" s="11">
        <f>C74+C93</f>
        <v>0</v>
      </c>
    </row>
    <row r="95" spans="1:6" x14ac:dyDescent="0.2">
      <c r="A95" s="18" t="s">
        <v>89</v>
      </c>
      <c r="B95" s="12"/>
      <c r="C95" s="12"/>
    </row>
    <row r="96" spans="1:6" ht="22.5" x14ac:dyDescent="0.2">
      <c r="A96" s="17" t="s">
        <v>90</v>
      </c>
      <c r="B96" s="11">
        <f>B94+B95</f>
        <v>0</v>
      </c>
      <c r="C96" s="11">
        <f>C94+C95</f>
        <v>0</v>
      </c>
    </row>
    <row r="97" spans="1:3" x14ac:dyDescent="0.2">
      <c r="A97" s="17" t="s">
        <v>30</v>
      </c>
      <c r="B97" s="13"/>
      <c r="C97" s="13"/>
    </row>
    <row r="98" spans="1:3" ht="22.5" x14ac:dyDescent="0.2">
      <c r="A98" s="18" t="s">
        <v>91</v>
      </c>
      <c r="B98" s="12"/>
      <c r="C98" s="12"/>
    </row>
    <row r="99" spans="1:3" x14ac:dyDescent="0.2">
      <c r="A99" s="17" t="s">
        <v>92</v>
      </c>
      <c r="B99" s="11">
        <f>B96+B98</f>
        <v>0</v>
      </c>
      <c r="C99" s="11">
        <f>C96+C98</f>
        <v>0</v>
      </c>
    </row>
  </sheetData>
  <mergeCells count="6">
    <mergeCell ref="B2:C2"/>
    <mergeCell ref="A4:C4"/>
    <mergeCell ref="A5:C5"/>
    <mergeCell ref="B7:B8"/>
    <mergeCell ref="C7:C8"/>
    <mergeCell ref="A6:C6"/>
  </mergeCells>
  <phoneticPr fontId="3" type="noConversion"/>
  <pageMargins left="0.39370078740157483" right="0.39370078740157483" top="0.98425196850393704" bottom="0.98425196850393704" header="0" footer="0"/>
  <pageSetup paperSize="9" scale="93" orientation="portrait" r:id="rId1"/>
  <headerFooter alignWithMargins="0"/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CAF8377EDE5049BC658FEBABC56C14" ma:contentTypeVersion="20" ma:contentTypeDescription="Crear nuevo documento." ma:contentTypeScope="" ma:versionID="aa6d4b1024881eecb01d1ac357578c70">
  <xsd:schema xmlns:xsd="http://www.w3.org/2001/XMLSchema" xmlns:xs="http://www.w3.org/2001/XMLSchema" xmlns:p="http://schemas.microsoft.com/office/2006/metadata/properties" xmlns:ns2="1f675dfe-c115-4e7d-ac1a-8821bf5434eb" xmlns:ns3="785ddd5e-c312-4555-a4d0-f9c83cb71c29" targetNamespace="http://schemas.microsoft.com/office/2006/metadata/properties" ma:root="true" ma:fieldsID="d518cd4b506425eba47ff385bab1a412" ns2:_="" ns3:_="">
    <xsd:import namespace="1f675dfe-c115-4e7d-ac1a-8821bf5434eb"/>
    <xsd:import namespace="785ddd5e-c312-4555-a4d0-f9c83cb71c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75dfe-c115-4e7d-ac1a-8821bf5434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f2543bf-19e8-45bc-8686-16e3d365a0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ddd5e-c312-4555-a4d0-f9c83cb71c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4c31745-1fc8-4514-ba82-aa46b0b2a127}" ma:internalName="TaxCatchAll" ma:showField="CatchAllData" ma:web="785ddd5e-c312-4555-a4d0-f9c83cb71c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675dfe-c115-4e7d-ac1a-8821bf5434eb">
      <Terms xmlns="http://schemas.microsoft.com/office/infopath/2007/PartnerControls"/>
    </lcf76f155ced4ddcb4097134ff3c332f>
    <TaxCatchAll xmlns="785ddd5e-c312-4555-a4d0-f9c83cb71c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295FE-2D5D-4B8C-B385-7301EC518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75dfe-c115-4e7d-ac1a-8821bf5434eb"/>
    <ds:schemaRef ds:uri="785ddd5e-c312-4555-a4d0-f9c83cb71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6EEA8A-DF69-4613-BBE9-931CB4D511AD}">
  <ds:schemaRefs>
    <ds:schemaRef ds:uri="http://schemas.microsoft.com/office/2006/metadata/properties"/>
    <ds:schemaRef ds:uri="http://schemas.microsoft.com/office/infopath/2007/PartnerControls"/>
    <ds:schemaRef ds:uri="1f675dfe-c115-4e7d-ac1a-8821bf5434eb"/>
    <ds:schemaRef ds:uri="785ddd5e-c312-4555-a4d0-f9c83cb71c29"/>
  </ds:schemaRefs>
</ds:datastoreItem>
</file>

<file path=customXml/itemProps3.xml><?xml version="1.0" encoding="utf-8"?>
<ds:datastoreItem xmlns:ds="http://schemas.openxmlformats.org/officeDocument/2006/customXml" ds:itemID="{3672A7A5-CCAC-4EFD-8C23-1FAF4BF24A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2023</vt:lpstr>
      <vt:lpstr>'Ejecución presupuestaria 2023'!Área_de_impresión</vt:lpstr>
      <vt:lpstr>'Ejecución presupuestaria 2023'!Títulos_a_imprimir</vt:lpstr>
    </vt:vector>
  </TitlesOfParts>
  <Company>PRINCIPADO_DE_ASTURIAS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Dolores Nuño Canteli</cp:lastModifiedBy>
  <cp:lastPrinted>2023-01-16T10:21:02Z</cp:lastPrinted>
  <dcterms:created xsi:type="dcterms:W3CDTF">2006-05-15T10:50:54Z</dcterms:created>
  <dcterms:modified xsi:type="dcterms:W3CDTF">2025-08-01T12:03:56Z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0x01010013CAF8377EDE5049BC658FEBABC56C14</vt:lpwstr>
  </property>
  <property fmtid="{D5CDD505-2E9C-101B-9397-08002B2CF9AE}" pid="3" name="MediaServiceImageTags">
    <vt:lpwstr/>
  </property>
</Properties>
</file>